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200"/>
  </bookViews>
  <sheets>
    <sheet name="Лист2" sheetId="2" r:id="rId1"/>
    <sheet name="Лист3" sheetId="3" r:id="rId2"/>
  </sheets>
  <calcPr calcId="145621" iterateDelta="1E-4"/>
</workbook>
</file>

<file path=xl/calcChain.xml><?xml version="1.0" encoding="utf-8"?>
<calcChain xmlns="http://schemas.openxmlformats.org/spreadsheetml/2006/main">
  <c r="J12" i="2" l="1"/>
  <c r="I12" i="2"/>
  <c r="H12" i="2"/>
  <c r="G12" i="2"/>
  <c r="F12" i="2"/>
  <c r="E12" i="2"/>
  <c r="J11" i="2" l="1"/>
  <c r="I11" i="2"/>
  <c r="H11" i="2"/>
  <c r="G11" i="2"/>
  <c r="F11" i="2"/>
  <c r="E11" i="2"/>
  <c r="J15" i="2" l="1"/>
  <c r="I15" i="2"/>
  <c r="H15" i="2"/>
  <c r="G15" i="2"/>
  <c r="F15" i="2"/>
  <c r="E15" i="2"/>
</calcChain>
</file>

<file path=xl/sharedStrings.xml><?xml version="1.0" encoding="utf-8"?>
<sst xmlns="http://schemas.openxmlformats.org/spreadsheetml/2006/main" count="34" uniqueCount="29">
  <si>
    <t>Назва напряму діяльності</t>
  </si>
  <si>
    <t>Строк виконання заходу</t>
  </si>
  <si>
    <t>Відповідальні виконавці</t>
  </si>
  <si>
    <t>Орієнтовні обсяги фінансування</t>
  </si>
  <si>
    <t>I етап</t>
  </si>
  <si>
    <t>II етап</t>
  </si>
  <si>
    <t>III етап</t>
  </si>
  <si>
    <t>Спеціалізована кредитно-фінансова господарська організація «Миколаївський обласний фонд підтримки індивідуального житлового будівництва на селі»</t>
  </si>
  <si>
    <t>державний бюджет*</t>
  </si>
  <si>
    <t>обласний бюджет**</t>
  </si>
  <si>
    <t>інші джерела ***</t>
  </si>
  <si>
    <t>**</t>
  </si>
  <si>
    <t>Всього по бюджетах</t>
  </si>
  <si>
    <t>**   Остаточний обсяг фінансування визначається відповідною радою у межах наявного фінансового ресурсу.</t>
  </si>
  <si>
    <t>*** Остаточний обсяг фінансування визначається кошторисом витрат Фонду на відповідний рік  у межах наявного фінансового ресурсу Фонду.</t>
  </si>
  <si>
    <t>сільські, селищні, районні бюджети**</t>
  </si>
  <si>
    <t>господарської організації «Миколаївський</t>
  </si>
  <si>
    <t>обласний фонд підтримки індивідуального</t>
  </si>
  <si>
    <t>житлового будівництва на селі»</t>
  </si>
  <si>
    <t>Голова спеціалізованої кредитно-фінансової</t>
  </si>
  <si>
    <t>С.В.Рачковський</t>
  </si>
  <si>
    <t>2018-2023</t>
  </si>
  <si>
    <t>Напрями та заходи діяльності Програми</t>
  </si>
  <si>
    <t>Додаток 3</t>
  </si>
  <si>
    <t xml:space="preserve">Надання пільгових кредитів індивідуальним сільським забудовникам на будівництво, добудову незавершених житлових будинків, реконструкцію житла, придбання незавершеного будівництвом та готового житла, спорудження інженерних мереж та підключення їх до існуючих комунікацій, заходи з енергозбереження  </t>
  </si>
  <si>
    <t>до Програми</t>
  </si>
  <si>
    <t>(тис. грн)</t>
  </si>
  <si>
    <t>Джерела фінансуван-ня</t>
  </si>
  <si>
    <t>Примітка.  * Остаточний обсяг фінансування визначається головним розпорядником коштів державного бюджету Мінрегіоном (підстава: закон про Державний бюджет України на відповідний рік та п.34 розділу VI постанови Кабінету Міністрів України від 05.10.1998  № 1597).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</si>
</sst>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  <family val="2"/>
      <charset val="204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4"/>
      <name val="Times New Roman"/>
      <family val="1"/>
      <charset val="1"/>
    </font>
    <font>
      <b/>
      <sz val="12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64" fontId="0" fillId="0" borderId="0" xfId="0" applyNumberFormat="1"/>
    <xf numFmtId="0" fontId="3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Layout" topLeftCell="A16" zoomScaleNormal="100" workbookViewId="0">
      <selection activeCell="A17" sqref="A17"/>
    </sheetView>
  </sheetViews>
  <sheetFormatPr defaultColWidth="11.5703125" defaultRowHeight="12.75" x14ac:dyDescent="0.2"/>
  <cols>
    <col min="1" max="1" width="25.5703125" customWidth="1"/>
    <col min="2" max="2" width="11.85546875" customWidth="1"/>
    <col min="3" max="3" width="13.85546875" customWidth="1"/>
    <col min="5" max="5" width="10.140625" customWidth="1"/>
    <col min="6" max="6" width="9.28515625" customWidth="1"/>
    <col min="7" max="7" width="9" customWidth="1"/>
    <col min="8" max="9" width="9.42578125" customWidth="1"/>
    <col min="10" max="10" width="9.5703125" customWidth="1"/>
  </cols>
  <sheetData>
    <row r="1" spans="1:11" ht="18.75" x14ac:dyDescent="0.3">
      <c r="H1" s="4"/>
      <c r="I1" s="4" t="s">
        <v>23</v>
      </c>
    </row>
    <row r="2" spans="1:11" ht="18.75" x14ac:dyDescent="0.3">
      <c r="A2" s="2"/>
      <c r="B2" s="2"/>
      <c r="C2" s="2"/>
      <c r="D2" s="2"/>
      <c r="E2" s="2"/>
      <c r="F2" s="2"/>
      <c r="G2" s="2"/>
      <c r="H2" s="4"/>
      <c r="I2" s="4" t="s">
        <v>25</v>
      </c>
      <c r="J2" s="1"/>
    </row>
    <row r="3" spans="1:11" ht="18.75" x14ac:dyDescent="0.3">
      <c r="A3" s="2"/>
      <c r="B3" s="2"/>
      <c r="C3" s="2"/>
      <c r="D3" s="2"/>
      <c r="E3" s="2"/>
      <c r="F3" s="2"/>
      <c r="G3" s="2"/>
      <c r="H3" s="4"/>
      <c r="I3" s="1"/>
      <c r="J3" s="1"/>
    </row>
    <row r="4" spans="1:11" ht="18.75" x14ac:dyDescent="0.2">
      <c r="A4" s="16" t="s">
        <v>22</v>
      </c>
      <c r="B4" s="17"/>
      <c r="C4" s="17"/>
      <c r="D4" s="17"/>
      <c r="E4" s="17"/>
      <c r="F4" s="17"/>
      <c r="G4" s="17"/>
      <c r="H4" s="17"/>
      <c r="I4" s="17"/>
      <c r="J4" s="17"/>
    </row>
    <row r="5" spans="1:11" ht="12" customHeight="1" x14ac:dyDescent="0.2">
      <c r="A5" s="18"/>
      <c r="B5" s="18"/>
      <c r="C5" s="18"/>
      <c r="D5" s="18"/>
      <c r="E5" s="18"/>
      <c r="F5" s="18"/>
      <c r="G5" s="18"/>
      <c r="H5" s="18"/>
      <c r="I5" s="18"/>
      <c r="J5" s="18"/>
    </row>
    <row r="6" spans="1:11" x14ac:dyDescent="0.2">
      <c r="A6" s="2"/>
      <c r="B6" s="2"/>
      <c r="C6" s="2"/>
      <c r="D6" s="2"/>
      <c r="E6" s="2"/>
      <c r="F6" s="2"/>
      <c r="G6" s="2"/>
      <c r="H6" s="2"/>
      <c r="I6" s="2"/>
      <c r="J6" s="3" t="s">
        <v>26</v>
      </c>
    </row>
    <row r="7" spans="1:11" ht="15.75" x14ac:dyDescent="0.2">
      <c r="A7" s="13" t="s">
        <v>0</v>
      </c>
      <c r="B7" s="13" t="s">
        <v>1</v>
      </c>
      <c r="C7" s="13" t="s">
        <v>2</v>
      </c>
      <c r="D7" s="13" t="s">
        <v>27</v>
      </c>
      <c r="E7" s="19" t="s">
        <v>3</v>
      </c>
      <c r="F7" s="19"/>
      <c r="G7" s="19"/>
      <c r="H7" s="19"/>
      <c r="I7" s="19"/>
      <c r="J7" s="19"/>
    </row>
    <row r="8" spans="1:11" ht="15.75" x14ac:dyDescent="0.2">
      <c r="A8" s="13"/>
      <c r="B8" s="13"/>
      <c r="C8" s="13"/>
      <c r="D8" s="13"/>
      <c r="E8" s="19" t="s">
        <v>4</v>
      </c>
      <c r="F8" s="19"/>
      <c r="G8" s="19" t="s">
        <v>5</v>
      </c>
      <c r="H8" s="19"/>
      <c r="I8" s="19" t="s">
        <v>6</v>
      </c>
      <c r="J8" s="19"/>
    </row>
    <row r="9" spans="1:11" ht="15.75" x14ac:dyDescent="0.25">
      <c r="A9" s="13"/>
      <c r="B9" s="13"/>
      <c r="C9" s="13"/>
      <c r="D9" s="13"/>
      <c r="E9" s="5">
        <v>2018</v>
      </c>
      <c r="F9" s="5">
        <v>2019</v>
      </c>
      <c r="G9" s="5">
        <v>2020</v>
      </c>
      <c r="H9" s="5">
        <v>2021</v>
      </c>
      <c r="I9" s="5">
        <v>2022</v>
      </c>
      <c r="J9" s="5">
        <v>2023</v>
      </c>
    </row>
    <row r="10" spans="1:11" ht="15.75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</row>
    <row r="11" spans="1:11" ht="31.5" x14ac:dyDescent="0.2">
      <c r="A11" s="12" t="s">
        <v>24</v>
      </c>
      <c r="B11" s="13" t="s">
        <v>21</v>
      </c>
      <c r="C11" s="12" t="s">
        <v>7</v>
      </c>
      <c r="D11" s="6" t="s">
        <v>8</v>
      </c>
      <c r="E11" s="7">
        <f>500+4500</f>
        <v>5000</v>
      </c>
      <c r="F11" s="7">
        <f>4450+550</f>
        <v>5000</v>
      </c>
      <c r="G11" s="7">
        <f>4400+600</f>
        <v>5000</v>
      </c>
      <c r="H11" s="7">
        <f>4350+650</f>
        <v>5000</v>
      </c>
      <c r="I11" s="7">
        <f>4300+700</f>
        <v>5000</v>
      </c>
      <c r="J11" s="7">
        <f>4250+750</f>
        <v>5000</v>
      </c>
      <c r="K11" s="9"/>
    </row>
    <row r="12" spans="1:11" ht="31.5" x14ac:dyDescent="0.2">
      <c r="A12" s="12"/>
      <c r="B12" s="12"/>
      <c r="C12" s="12"/>
      <c r="D12" s="6" t="s">
        <v>9</v>
      </c>
      <c r="E12" s="7">
        <f>4000+1100</f>
        <v>5100</v>
      </c>
      <c r="F12" s="7">
        <f>4500+1150</f>
        <v>5650</v>
      </c>
      <c r="G12" s="7">
        <f>5000+1200</f>
        <v>6200</v>
      </c>
      <c r="H12" s="7">
        <f>5500+1250</f>
        <v>6750</v>
      </c>
      <c r="I12" s="7">
        <f>6000+1300</f>
        <v>7300</v>
      </c>
      <c r="J12" s="7">
        <f>6500+1350</f>
        <v>7850</v>
      </c>
      <c r="K12" s="9"/>
    </row>
    <row r="13" spans="1:11" ht="47.25" x14ac:dyDescent="0.2">
      <c r="A13" s="12"/>
      <c r="B13" s="12"/>
      <c r="C13" s="12"/>
      <c r="D13" s="6" t="s">
        <v>10</v>
      </c>
      <c r="E13" s="7">
        <v>20</v>
      </c>
      <c r="F13" s="7">
        <v>30</v>
      </c>
      <c r="G13" s="7">
        <v>40</v>
      </c>
      <c r="H13" s="7">
        <v>50</v>
      </c>
      <c r="I13" s="7">
        <v>60</v>
      </c>
      <c r="J13" s="7">
        <v>70</v>
      </c>
      <c r="K13" s="9"/>
    </row>
    <row r="14" spans="1:11" ht="140.25" customHeight="1" x14ac:dyDescent="0.2">
      <c r="A14" s="12"/>
      <c r="B14" s="12"/>
      <c r="C14" s="12"/>
      <c r="D14" s="6" t="s">
        <v>15</v>
      </c>
      <c r="E14" s="7" t="s">
        <v>11</v>
      </c>
      <c r="F14" s="7" t="s">
        <v>11</v>
      </c>
      <c r="G14" s="7" t="s">
        <v>11</v>
      </c>
      <c r="H14" s="7" t="s">
        <v>11</v>
      </c>
      <c r="I14" s="7" t="s">
        <v>11</v>
      </c>
      <c r="J14" s="7" t="s">
        <v>11</v>
      </c>
    </row>
    <row r="15" spans="1:11" ht="15.75" x14ac:dyDescent="0.25">
      <c r="A15" s="14" t="s">
        <v>12</v>
      </c>
      <c r="B15" s="14"/>
      <c r="C15" s="14"/>
      <c r="D15" s="14"/>
      <c r="E15" s="8">
        <f>E11+E12+E13</f>
        <v>10120</v>
      </c>
      <c r="F15" s="8">
        <f t="shared" ref="F15:J15" si="0">F11+F12+F13</f>
        <v>10680</v>
      </c>
      <c r="G15" s="8">
        <f t="shared" si="0"/>
        <v>11240</v>
      </c>
      <c r="H15" s="8">
        <f t="shared" si="0"/>
        <v>11800</v>
      </c>
      <c r="I15" s="8">
        <f t="shared" si="0"/>
        <v>12360</v>
      </c>
      <c r="J15" s="8">
        <f t="shared" si="0"/>
        <v>12920</v>
      </c>
      <c r="K15" s="9"/>
    </row>
    <row r="16" spans="1:11" ht="30" customHeight="1" x14ac:dyDescent="0.2">
      <c r="A16" s="15" t="s">
        <v>28</v>
      </c>
      <c r="B16" s="15"/>
      <c r="C16" s="15"/>
      <c r="D16" s="15"/>
      <c r="E16" s="15"/>
      <c r="F16" s="15"/>
      <c r="G16" s="15"/>
      <c r="H16" s="15"/>
      <c r="I16" s="15"/>
      <c r="J16" s="15"/>
      <c r="K16" s="9"/>
    </row>
    <row r="17" spans="1:10" x14ac:dyDescent="0.2">
      <c r="A17" s="2" t="s">
        <v>13</v>
      </c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">
      <c r="A18" s="2" t="s">
        <v>14</v>
      </c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ht="18.75" x14ac:dyDescent="0.3">
      <c r="A20" s="4" t="s">
        <v>19</v>
      </c>
      <c r="B20" s="4"/>
      <c r="C20" s="4"/>
      <c r="D20" s="10"/>
      <c r="E20" s="10"/>
      <c r="F20" s="10"/>
      <c r="G20" s="10"/>
      <c r="H20" s="10"/>
      <c r="I20" s="10"/>
      <c r="J20" s="10"/>
    </row>
    <row r="21" spans="1:10" ht="18.75" x14ac:dyDescent="0.3">
      <c r="A21" s="4" t="s">
        <v>16</v>
      </c>
      <c r="B21" s="4"/>
      <c r="C21" s="4"/>
      <c r="D21" s="11"/>
      <c r="E21" s="11"/>
      <c r="F21" s="11"/>
      <c r="G21" s="11"/>
      <c r="H21" s="11"/>
      <c r="I21" s="11"/>
      <c r="J21" s="11"/>
    </row>
    <row r="22" spans="1:10" ht="18.75" x14ac:dyDescent="0.3">
      <c r="A22" s="4" t="s">
        <v>17</v>
      </c>
      <c r="B22" s="4"/>
      <c r="C22" s="4"/>
      <c r="D22" s="11"/>
      <c r="E22" s="11"/>
      <c r="F22" s="11"/>
      <c r="G22" s="11"/>
      <c r="H22" s="11"/>
      <c r="I22" s="11"/>
      <c r="J22" s="11"/>
    </row>
    <row r="23" spans="1:10" ht="18.75" x14ac:dyDescent="0.3">
      <c r="A23" s="4" t="s">
        <v>18</v>
      </c>
      <c r="B23" s="4"/>
      <c r="C23" s="4"/>
      <c r="D23" s="11"/>
      <c r="E23" s="11"/>
      <c r="F23" s="11"/>
      <c r="G23" s="11"/>
      <c r="H23" s="4"/>
      <c r="I23" s="4" t="s">
        <v>20</v>
      </c>
      <c r="J23" s="4"/>
    </row>
  </sheetData>
  <sheetProtection selectLockedCells="1" selectUnlockedCells="1"/>
  <mergeCells count="15">
    <mergeCell ref="A4:J4"/>
    <mergeCell ref="A5:J5"/>
    <mergeCell ref="A7:A9"/>
    <mergeCell ref="B7:B9"/>
    <mergeCell ref="C7:C9"/>
    <mergeCell ref="D7:D9"/>
    <mergeCell ref="E7:J7"/>
    <mergeCell ref="E8:F8"/>
    <mergeCell ref="G8:H8"/>
    <mergeCell ref="I8:J8"/>
    <mergeCell ref="A11:A14"/>
    <mergeCell ref="B11:B14"/>
    <mergeCell ref="C11:C14"/>
    <mergeCell ref="A15:D15"/>
    <mergeCell ref="A16:J16"/>
  </mergeCells>
  <pageMargins left="0.98425196850393704" right="0.78740157480314965" top="0.27559055118110237" bottom="0.27559055118110237" header="0.78740157480314965" footer="0.78740157480314965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2017-08-15T07:11:32Z</cp:lastPrinted>
  <dcterms:created xsi:type="dcterms:W3CDTF">2013-03-15T09:48:11Z</dcterms:created>
  <dcterms:modified xsi:type="dcterms:W3CDTF">2017-10-06T09:41:31Z</dcterms:modified>
</cp:coreProperties>
</file>